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13_ncr:1_{A411C86A-C09C-406C-A425-B5B3103D74FD}" xr6:coauthVersionLast="40" xr6:coauthVersionMax="40" xr10:uidLastSave="{00000000-0000-0000-0000-000000000000}"/>
  <bookViews>
    <workbookView xWindow="-108" yWindow="-108" windowWidth="23256" windowHeight="12576" tabRatio="906" activeTab="4" xr2:uid="{00000000-000D-0000-FFFF-FFFF00000000}"/>
  </bookViews>
  <sheets>
    <sheet name="جدول رقم 1" sheetId="17" r:id="rId1"/>
    <sheet name="جدول رقم2 " sheetId="1" r:id="rId2"/>
    <sheet name="جدول رقم3" sheetId="4" r:id="rId3"/>
    <sheet name="جدول رقم4" sheetId="5" r:id="rId4"/>
    <sheet name="جدول رقم5" sheetId="24" r:id="rId5"/>
  </sheets>
  <definedNames>
    <definedName name="_xlnm.Print_Area" localSheetId="1">'جدول رقم2 '!$A$1:$F$27</definedName>
    <definedName name="_xlnm.Print_Area" localSheetId="2">'جدول رقم3'!$A$1:$H$46</definedName>
  </definedNames>
  <calcPr calcId="181029"/>
</workbook>
</file>

<file path=xl/calcChain.xml><?xml version="1.0" encoding="utf-8"?>
<calcChain xmlns="http://schemas.openxmlformats.org/spreadsheetml/2006/main">
  <c r="E21" i="4" l="1"/>
  <c r="B21" i="4"/>
  <c r="C21" i="4"/>
  <c r="D21" i="4"/>
  <c r="C12" i="24" l="1"/>
  <c r="F12" i="24"/>
  <c r="B12" i="24" l="1"/>
  <c r="D12" i="24" l="1"/>
  <c r="H11" i="24"/>
  <c r="G11" i="24"/>
  <c r="G10" i="24"/>
  <c r="H9" i="24"/>
  <c r="G9" i="24"/>
  <c r="H8" i="24"/>
  <c r="G8" i="24"/>
  <c r="D7" i="5"/>
  <c r="F19" i="4"/>
  <c r="G19" i="4"/>
  <c r="F18" i="4"/>
  <c r="G18" i="4"/>
  <c r="G15" i="4"/>
  <c r="F15" i="4"/>
  <c r="G7" i="17" l="1"/>
  <c r="H8" i="17" l="1"/>
  <c r="G8" i="17"/>
  <c r="H10" i="24"/>
  <c r="H12" i="24" l="1"/>
  <c r="G12" i="24"/>
  <c r="H7" i="17" l="1"/>
  <c r="G16" i="4"/>
  <c r="F16" i="4"/>
  <c r="F17" i="4"/>
  <c r="F20" i="4"/>
  <c r="F14" i="4"/>
  <c r="F13" i="4"/>
  <c r="F21" i="4" l="1"/>
  <c r="G21" i="4"/>
  <c r="G20" i="4" l="1"/>
  <c r="G17" i="4"/>
  <c r="G14" i="4"/>
  <c r="G13" i="4"/>
</calcChain>
</file>

<file path=xl/sharedStrings.xml><?xml version="1.0" encoding="utf-8"?>
<sst xmlns="http://schemas.openxmlformats.org/spreadsheetml/2006/main" count="103" uniqueCount="83">
  <si>
    <t>الشلب</t>
  </si>
  <si>
    <t>زهرة الشمس</t>
  </si>
  <si>
    <t xml:space="preserve">المساحة المزروعة </t>
  </si>
  <si>
    <t>المجموع</t>
  </si>
  <si>
    <t>(دونم)</t>
  </si>
  <si>
    <t xml:space="preserve"> اجمالي المساحة</t>
  </si>
  <si>
    <t>المساحة المحصودة</t>
  </si>
  <si>
    <t>المساحة المتضررة</t>
  </si>
  <si>
    <t>مساحة العلف الاخضر</t>
  </si>
  <si>
    <t>المحافظة</t>
  </si>
  <si>
    <t>بابل</t>
  </si>
  <si>
    <t>النجف</t>
  </si>
  <si>
    <t>القادسية</t>
  </si>
  <si>
    <t xml:space="preserve"> متوسط الغلة </t>
  </si>
  <si>
    <t xml:space="preserve"> (كغم / دونم) </t>
  </si>
  <si>
    <t xml:space="preserve">    الانتاج     (طن)</t>
  </si>
  <si>
    <t>متوسط الغلة</t>
  </si>
  <si>
    <t>انتاج التبن</t>
  </si>
  <si>
    <t>(طن)</t>
  </si>
  <si>
    <t>(كغم/ الدونم)</t>
  </si>
  <si>
    <t>التفاصيل</t>
  </si>
  <si>
    <t xml:space="preserve">المحصول </t>
  </si>
  <si>
    <t>المساحة المزروعة (دونم)</t>
  </si>
  <si>
    <t xml:space="preserve">اجمالي المساحة </t>
  </si>
  <si>
    <t xml:space="preserve">اجمالي </t>
  </si>
  <si>
    <t xml:space="preserve">المساحة </t>
  </si>
  <si>
    <t>المحصودة</t>
  </si>
  <si>
    <t>المتضررة</t>
  </si>
  <si>
    <t>مساحة العلف</t>
  </si>
  <si>
    <t>الانتاج (طن)</t>
  </si>
  <si>
    <t>الاخضر</t>
  </si>
  <si>
    <t>المحصول</t>
  </si>
  <si>
    <t>متوسط الغلة ( كغم/دونم)</t>
  </si>
  <si>
    <t xml:space="preserve"> </t>
  </si>
  <si>
    <t>جدول (2)</t>
  </si>
  <si>
    <t xml:space="preserve"> جدول (3)</t>
  </si>
  <si>
    <t>جدول (4)</t>
  </si>
  <si>
    <t>ميسان</t>
  </si>
  <si>
    <t>*34</t>
  </si>
  <si>
    <t>*18</t>
  </si>
  <si>
    <t>*21</t>
  </si>
  <si>
    <t>*8</t>
  </si>
  <si>
    <t>*9</t>
  </si>
  <si>
    <t>*539.1</t>
  </si>
  <si>
    <t>*441.3</t>
  </si>
  <si>
    <t>*439.4</t>
  </si>
  <si>
    <t xml:space="preserve">ديالى </t>
  </si>
  <si>
    <t>*11</t>
  </si>
  <si>
    <t>*5</t>
  </si>
  <si>
    <t>*447.5</t>
  </si>
  <si>
    <t xml:space="preserve"> جدول (5)</t>
  </si>
  <si>
    <t>صلاح الدين*</t>
  </si>
  <si>
    <t>اجمالي المساحة (100) دونم</t>
  </si>
  <si>
    <t>كمية الانتاج المتحقق (100) طن</t>
  </si>
  <si>
    <t>**1</t>
  </si>
  <si>
    <t>*عدا محافظة (نينوى وصلاح الدين والانبار وقضاء الحويجة في محافظة كركوك .</t>
  </si>
  <si>
    <t>**511.1</t>
  </si>
  <si>
    <t xml:space="preserve">المساحة المزروعة وكمية الانتاج ومتوسط الغلة للمحاصيل (الشلب  وزهرة الشمس) للقطاع الخاص لسنة 2019 </t>
  </si>
  <si>
    <t xml:space="preserve">مقارنة المساحة المزروعة وكمية الانتاج ومتوسط الغلة لمحصولي الشلب وزهرة الشمس للسنوات (2014-2019) </t>
  </si>
  <si>
    <t>واسط</t>
  </si>
  <si>
    <t>المثنى</t>
  </si>
  <si>
    <t>ذي قار</t>
  </si>
  <si>
    <t>لإجمالي المساحة</t>
  </si>
  <si>
    <t>للمساحة المحصودة</t>
  </si>
  <si>
    <t>نينوى*</t>
  </si>
  <si>
    <t>الانبار*</t>
  </si>
  <si>
    <t>* عدم شمول بعض القرى بسبب الوضع الامني</t>
  </si>
  <si>
    <t xml:space="preserve"> لإجمالي المساحة</t>
  </si>
  <si>
    <t>***8</t>
  </si>
  <si>
    <t>***14</t>
  </si>
  <si>
    <t>***583.3</t>
  </si>
  <si>
    <t>*** عدم شمول بعض القرى بسبب الوضع الامني</t>
  </si>
  <si>
    <t xml:space="preserve">     متوسط الغلة     (كغم/ دونم) </t>
  </si>
  <si>
    <t>كافة القرى في الاقضية المشمولة في محافظتي الانبار وصلاح الدين بسبب الوضع الامني.</t>
  </si>
  <si>
    <t xml:space="preserve">** عدم شمول محافظة نينوى وقضاء الحويجة في محافظة كركوك والاقضية (راوه وعانه) في محافظة الانبار بالإضافة  الى عدم شمول </t>
  </si>
  <si>
    <t>المساحة المزروعة وكمية الانتاج ومتوسط الغلة لمحصول الشلب للقطاع الخاص لسنة 2019 حسب المحافظة</t>
  </si>
  <si>
    <t>المساحة المزروعة وكمية الانتاج ومتوسط الغلة لمحصول زهرة الشمس للعروة الخريفية للقطاع الخاص لسنة  2019 حسب المحافظة</t>
  </si>
  <si>
    <t>المساحة المحصودة ومتوسط غلة الدونم الواحد والانتاج لتبن الشلب لسنة 2019 للقطاع الخاص في العراق</t>
  </si>
  <si>
    <t>زهرة الشمس*</t>
  </si>
  <si>
    <t xml:space="preserve">المحصول      </t>
  </si>
  <si>
    <r>
      <t xml:space="preserve">   السنوات    </t>
    </r>
    <r>
      <rPr>
        <b/>
        <sz val="10"/>
        <color theme="1"/>
        <rFont val="Arial"/>
        <family val="2"/>
      </rPr>
      <t xml:space="preserve"> </t>
    </r>
    <r>
      <rPr>
        <b/>
        <sz val="11"/>
        <color theme="1"/>
        <rFont val="Arial"/>
        <family val="2"/>
      </rPr>
      <t xml:space="preserve">    </t>
    </r>
  </si>
  <si>
    <t xml:space="preserve"> متوسط الغلة  (كغم / دونم) </t>
  </si>
  <si>
    <t>جدول 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</si>
</sst>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2"/>
      <color theme="1"/>
      <name val="Calibri"/>
      <family val="2"/>
      <charset val="178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/>
    <xf numFmtId="0" fontId="3" fillId="0" borderId="0" xfId="0" applyFont="1"/>
    <xf numFmtId="0" fontId="6" fillId="0" borderId="0" xfId="0" applyFont="1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/>
    <xf numFmtId="164" fontId="0" fillId="0" borderId="0" xfId="0" applyNumberFormat="1"/>
    <xf numFmtId="0" fontId="4" fillId="0" borderId="0" xfId="0" applyFont="1" applyAlignment="1">
      <alignment horizontal="center" vertical="center" wrapText="1"/>
    </xf>
    <xf numFmtId="0" fontId="5" fillId="0" borderId="11" xfId="0" applyFont="1" applyBorder="1" applyAlignment="1">
      <alignment horizontal="right" vertical="center"/>
    </xf>
    <xf numFmtId="0" fontId="4" fillId="0" borderId="0" xfId="0" applyFont="1" applyAlignment="1">
      <alignment horizontal="right" vertical="center" wrapText="1"/>
    </xf>
    <xf numFmtId="164" fontId="5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Alignment="1">
      <alignment readingOrder="1"/>
    </xf>
    <xf numFmtId="0" fontId="5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0" fontId="5" fillId="0" borderId="0" xfId="0" applyFont="1" applyBorder="1" applyAlignment="1">
      <alignment horizontal="center" vertical="center"/>
    </xf>
    <xf numFmtId="0" fontId="5" fillId="0" borderId="2" xfId="0" applyFont="1" applyBorder="1" applyAlignment="1">
      <alignment horizontal="right" vertical="center"/>
    </xf>
    <xf numFmtId="164" fontId="5" fillId="0" borderId="2" xfId="0" applyNumberFormat="1" applyFont="1" applyBorder="1" applyAlignment="1">
      <alignment horizontal="right" vertical="center"/>
    </xf>
    <xf numFmtId="0" fontId="5" fillId="0" borderId="3" xfId="0" applyFont="1" applyBorder="1" applyAlignment="1">
      <alignment vertical="center" wrapText="1"/>
    </xf>
    <xf numFmtId="164" fontId="5" fillId="0" borderId="3" xfId="0" applyNumberFormat="1" applyFont="1" applyBorder="1" applyAlignment="1">
      <alignment vertical="center" wrapText="1"/>
    </xf>
    <xf numFmtId="0" fontId="0" fillId="0" borderId="0" xfId="0" applyAlignment="1"/>
    <xf numFmtId="164" fontId="5" fillId="0" borderId="3" xfId="0" applyNumberFormat="1" applyFont="1" applyBorder="1" applyAlignment="1">
      <alignment horizontal="left" vertical="center" wrapText="1"/>
    </xf>
    <xf numFmtId="0" fontId="5" fillId="0" borderId="0" xfId="0" applyFont="1" applyFill="1" applyBorder="1" applyAlignment="1">
      <alignment vertical="center" readingOrder="2"/>
    </xf>
    <xf numFmtId="0" fontId="0" fillId="0" borderId="0" xfId="0" applyBorder="1"/>
    <xf numFmtId="0" fontId="3" fillId="0" borderId="1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164" fontId="5" fillId="0" borderId="2" xfId="0" applyNumberFormat="1" applyFont="1" applyBorder="1" applyAlignment="1">
      <alignment vertical="center" wrapText="1"/>
    </xf>
    <xf numFmtId="0" fontId="5" fillId="0" borderId="5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1" fillId="0" borderId="0" xfId="0" applyFont="1"/>
    <xf numFmtId="0" fontId="5" fillId="0" borderId="2" xfId="0" applyFont="1" applyBorder="1" applyAlignment="1">
      <alignment vertical="center"/>
    </xf>
    <xf numFmtId="0" fontId="5" fillId="0" borderId="10" xfId="0" applyFont="1" applyBorder="1" applyAlignment="1">
      <alignment horizontal="right" vertical="center"/>
    </xf>
    <xf numFmtId="164" fontId="5" fillId="0" borderId="8" xfId="0" applyNumberFormat="1" applyFont="1" applyBorder="1" applyAlignment="1">
      <alignment vertical="center" wrapText="1"/>
    </xf>
    <xf numFmtId="164" fontId="5" fillId="0" borderId="9" xfId="0" applyNumberFormat="1" applyFont="1" applyBorder="1" applyAlignment="1">
      <alignment vertical="center" wrapText="1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 readingOrder="2"/>
    </xf>
    <xf numFmtId="0" fontId="4" fillId="0" borderId="1" xfId="0" applyFont="1" applyBorder="1" applyAlignment="1">
      <alignment horizontal="left" vertical="center" wrapText="1"/>
    </xf>
    <xf numFmtId="0" fontId="5" fillId="0" borderId="9" xfId="0" applyFont="1" applyBorder="1" applyAlignment="1">
      <alignment vertical="center" wrapText="1"/>
    </xf>
    <xf numFmtId="164" fontId="5" fillId="0" borderId="2" xfId="0" applyNumberFormat="1" applyFont="1" applyBorder="1" applyAlignment="1">
      <alignment horizontal="left" vertical="center" wrapText="1"/>
    </xf>
    <xf numFmtId="164" fontId="5" fillId="0" borderId="2" xfId="0" applyNumberFormat="1" applyFont="1" applyBorder="1" applyAlignment="1">
      <alignment horizontal="center" vertical="center" readingOrder="2"/>
    </xf>
    <xf numFmtId="0" fontId="5" fillId="0" borderId="9" xfId="0" applyFont="1" applyBorder="1" applyAlignment="1">
      <alignment horizontal="right" vertical="center"/>
    </xf>
    <xf numFmtId="164" fontId="5" fillId="0" borderId="9" xfId="0" applyNumberFormat="1" applyFont="1" applyBorder="1" applyAlignment="1">
      <alignment horizontal="right" vertical="center"/>
    </xf>
    <xf numFmtId="164" fontId="5" fillId="0" borderId="8" xfId="0" applyNumberFormat="1" applyFont="1" applyBorder="1" applyAlignment="1">
      <alignment horizontal="left" vertical="center" wrapText="1"/>
    </xf>
    <xf numFmtId="164" fontId="5" fillId="0" borderId="9" xfId="0" applyNumberFormat="1" applyFont="1" applyBorder="1" applyAlignment="1">
      <alignment horizontal="left" vertical="center" wrapText="1"/>
    </xf>
    <xf numFmtId="0" fontId="5" fillId="0" borderId="0" xfId="0" applyFont="1" applyFill="1" applyBorder="1" applyAlignment="1">
      <alignment horizontal="right" vertical="center" readingOrder="2"/>
    </xf>
    <xf numFmtId="0" fontId="3" fillId="0" borderId="0" xfId="0" applyFont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5" fillId="0" borderId="14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readingOrder="2"/>
    </xf>
    <xf numFmtId="0" fontId="5" fillId="0" borderId="1" xfId="0" applyFont="1" applyBorder="1" applyAlignment="1">
      <alignment horizontal="center" vertical="center" readingOrder="2"/>
    </xf>
    <xf numFmtId="0" fontId="5" fillId="0" borderId="1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readingOrder="2"/>
    </xf>
    <xf numFmtId="0" fontId="5" fillId="0" borderId="9" xfId="0" applyFont="1" applyBorder="1" applyAlignment="1">
      <alignment horizontal="center" vertical="center" readingOrder="2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4" fillId="0" borderId="13" xfId="0" applyFont="1" applyBorder="1" applyAlignment="1">
      <alignment horizontal="center" vertical="center" readingOrder="2"/>
    </xf>
    <xf numFmtId="0" fontId="4" fillId="0" borderId="12" xfId="0" applyFont="1" applyBorder="1" applyAlignment="1">
      <alignment horizontal="center" vertical="center" readingOrder="2"/>
    </xf>
    <xf numFmtId="0" fontId="8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13"/>
  <sheetViews>
    <sheetView rightToLeft="1" workbookViewId="0">
      <selection activeCell="C23" sqref="C23"/>
    </sheetView>
  </sheetViews>
  <sheetFormatPr defaultRowHeight="14.4" x14ac:dyDescent="0.3"/>
  <cols>
    <col min="1" max="1" width="11.109375" customWidth="1"/>
    <col min="2" max="2" width="10.5546875" customWidth="1"/>
    <col min="3" max="3" width="9.88671875" customWidth="1"/>
    <col min="4" max="4" width="9.5546875" customWidth="1"/>
    <col min="5" max="5" width="11.6640625" customWidth="1"/>
    <col min="6" max="6" width="10.44140625" customWidth="1"/>
    <col min="7" max="7" width="11.5546875" bestFit="1" customWidth="1"/>
    <col min="8" max="8" width="15.5546875" customWidth="1"/>
  </cols>
  <sheetData>
    <row r="2" spans="1:11" ht="15.6" x14ac:dyDescent="0.3">
      <c r="A2" s="66" t="s">
        <v>57</v>
      </c>
      <c r="B2" s="66"/>
      <c r="C2" s="66"/>
      <c r="D2" s="66"/>
      <c r="E2" s="66"/>
      <c r="F2" s="66"/>
      <c r="G2" s="66"/>
      <c r="H2" s="66"/>
      <c r="I2" s="19"/>
      <c r="J2" s="19"/>
      <c r="K2" s="19"/>
    </row>
    <row r="3" spans="1:11" x14ac:dyDescent="0.3">
      <c r="A3" s="23" t="s">
        <v>82</v>
      </c>
      <c r="B3" s="45"/>
      <c r="C3" s="45"/>
      <c r="D3" s="45"/>
      <c r="E3" s="45"/>
      <c r="F3" s="45"/>
      <c r="G3" s="45"/>
      <c r="H3" s="45"/>
    </row>
    <row r="4" spans="1:11" x14ac:dyDescent="0.3">
      <c r="A4" s="72" t="s">
        <v>21</v>
      </c>
      <c r="B4" s="67" t="s">
        <v>22</v>
      </c>
      <c r="C4" s="67"/>
      <c r="D4" s="67"/>
      <c r="E4" s="67"/>
      <c r="F4" s="69" t="s">
        <v>29</v>
      </c>
      <c r="G4" s="67" t="s">
        <v>32</v>
      </c>
      <c r="H4" s="68"/>
    </row>
    <row r="5" spans="1:11" x14ac:dyDescent="0.3">
      <c r="A5" s="73"/>
      <c r="B5" s="50" t="s">
        <v>24</v>
      </c>
      <c r="C5" s="50" t="s">
        <v>25</v>
      </c>
      <c r="D5" s="43" t="s">
        <v>25</v>
      </c>
      <c r="E5" s="43" t="s">
        <v>28</v>
      </c>
      <c r="F5" s="70"/>
      <c r="G5" s="69" t="s">
        <v>23</v>
      </c>
      <c r="H5" s="74" t="s">
        <v>6</v>
      </c>
    </row>
    <row r="6" spans="1:11" x14ac:dyDescent="0.3">
      <c r="A6" s="73"/>
      <c r="B6" s="44" t="s">
        <v>25</v>
      </c>
      <c r="C6" s="44" t="s">
        <v>26</v>
      </c>
      <c r="D6" s="44" t="s">
        <v>27</v>
      </c>
      <c r="E6" s="44" t="s">
        <v>30</v>
      </c>
      <c r="F6" s="71"/>
      <c r="G6" s="71"/>
      <c r="H6" s="75"/>
    </row>
    <row r="7" spans="1:11" ht="23.25" customHeight="1" x14ac:dyDescent="0.3">
      <c r="A7" s="52" t="s">
        <v>0</v>
      </c>
      <c r="B7" s="34">
        <v>511366</v>
      </c>
      <c r="C7" s="34">
        <v>510691</v>
      </c>
      <c r="D7" s="34">
        <v>675</v>
      </c>
      <c r="E7" s="34">
        <v>0</v>
      </c>
      <c r="F7" s="34">
        <v>574705</v>
      </c>
      <c r="G7" s="35">
        <f>F7/B7*1000</f>
        <v>1123.8623608139767</v>
      </c>
      <c r="H7" s="48">
        <f>F7/C7*1000</f>
        <v>1125.347813061127</v>
      </c>
    </row>
    <row r="8" spans="1:11" ht="23.25" customHeight="1" x14ac:dyDescent="0.3">
      <c r="A8" s="52" t="s">
        <v>78</v>
      </c>
      <c r="B8" s="34">
        <v>1399</v>
      </c>
      <c r="C8" s="34">
        <v>1285</v>
      </c>
      <c r="D8" s="34">
        <v>114</v>
      </c>
      <c r="E8" s="34">
        <v>0</v>
      </c>
      <c r="F8" s="34">
        <v>816</v>
      </c>
      <c r="G8" s="35">
        <f>F8/B8*1000</f>
        <v>583.27376697641171</v>
      </c>
      <c r="H8" s="48">
        <f>F8/C8*1000</f>
        <v>635.01945525291831</v>
      </c>
    </row>
    <row r="9" spans="1:11" ht="30.75" customHeight="1" x14ac:dyDescent="0.3">
      <c r="A9" s="65" t="s">
        <v>66</v>
      </c>
      <c r="B9" s="65"/>
      <c r="C9" s="65"/>
      <c r="D9" s="65"/>
      <c r="E9" s="65"/>
      <c r="F9" s="65"/>
      <c r="G9" s="65"/>
      <c r="H9" s="65"/>
    </row>
    <row r="10" spans="1:11" x14ac:dyDescent="0.3">
      <c r="G10" s="20"/>
      <c r="H10" s="20"/>
    </row>
    <row r="13" spans="1:11" x14ac:dyDescent="0.3">
      <c r="E13" s="27"/>
    </row>
  </sheetData>
  <mergeCells count="8">
    <mergeCell ref="A9:H9"/>
    <mergeCell ref="A2:H2"/>
    <mergeCell ref="B4:E4"/>
    <mergeCell ref="G4:H4"/>
    <mergeCell ref="F4:F6"/>
    <mergeCell ref="A4:A6"/>
    <mergeCell ref="G5:G6"/>
    <mergeCell ref="H5:H6"/>
  </mergeCells>
  <printOptions horizontalCentered="1" verticalCentered="1"/>
  <pageMargins left="0.70866141732283472" right="0.70866141732283472" top="0.39370078740157483" bottom="0.78740157480314965" header="0.31496062992125984" footer="0.31496062992125984"/>
  <pageSetup paperSize="9" orientation="landscape" r:id="rId1"/>
  <headerFooter>
    <oddFooter>&amp;C4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7"/>
  <sheetViews>
    <sheetView rightToLeft="1" zoomScaleNormal="100" workbookViewId="0">
      <selection activeCell="B2" sqref="B2"/>
    </sheetView>
  </sheetViews>
  <sheetFormatPr defaultColWidth="9.109375" defaultRowHeight="15.6" x14ac:dyDescent="0.3"/>
  <cols>
    <col min="1" max="1" width="10.88671875" customWidth="1"/>
    <col min="2" max="2" width="11.6640625" style="2" customWidth="1"/>
    <col min="3" max="3" width="10.88671875" style="2" customWidth="1"/>
    <col min="4" max="4" width="11.5546875" style="2" customWidth="1"/>
    <col min="5" max="5" width="11.6640625" style="2" customWidth="1"/>
    <col min="6" max="6" width="13" style="2" customWidth="1"/>
    <col min="7" max="7" width="9.109375" style="1"/>
    <col min="8" max="8" width="11.5546875" style="1" customWidth="1"/>
    <col min="9" max="11" width="9.109375" style="1"/>
  </cols>
  <sheetData>
    <row r="1" spans="2:11" ht="33.75" customHeight="1" x14ac:dyDescent="0.3">
      <c r="B1" s="83" t="s">
        <v>58</v>
      </c>
      <c r="C1" s="83"/>
      <c r="D1" s="83"/>
      <c r="E1" s="83"/>
      <c r="F1" s="3"/>
    </row>
    <row r="2" spans="2:11" ht="19.5" customHeight="1" x14ac:dyDescent="0.3">
      <c r="B2" s="23" t="s">
        <v>34</v>
      </c>
      <c r="C2" s="4"/>
      <c r="D2" s="21"/>
      <c r="E2" s="21" t="s">
        <v>33</v>
      </c>
      <c r="F2" s="14"/>
    </row>
    <row r="3" spans="2:11" ht="19.5" customHeight="1" x14ac:dyDescent="0.3">
      <c r="B3" s="86" t="s">
        <v>20</v>
      </c>
      <c r="C3" s="89" t="s">
        <v>80</v>
      </c>
      <c r="D3" s="84" t="s">
        <v>79</v>
      </c>
      <c r="E3" s="85"/>
    </row>
    <row r="4" spans="2:11" ht="13.5" customHeight="1" x14ac:dyDescent="0.3">
      <c r="B4" s="87"/>
      <c r="C4" s="90"/>
      <c r="D4" s="76" t="s">
        <v>0</v>
      </c>
      <c r="E4" s="78" t="s">
        <v>1</v>
      </c>
      <c r="F4" s="17"/>
    </row>
    <row r="5" spans="2:11" ht="13.5" customHeight="1" x14ac:dyDescent="0.3">
      <c r="B5" s="88"/>
      <c r="C5" s="91"/>
      <c r="D5" s="77"/>
      <c r="E5" s="79"/>
      <c r="K5"/>
    </row>
    <row r="6" spans="2:11" ht="15.6" customHeight="1" x14ac:dyDescent="0.3">
      <c r="B6" s="80" t="s">
        <v>52</v>
      </c>
      <c r="C6" s="32">
        <v>2014</v>
      </c>
      <c r="D6" s="32">
        <v>3172</v>
      </c>
      <c r="E6" s="61" t="s">
        <v>38</v>
      </c>
      <c r="K6"/>
    </row>
    <row r="7" spans="2:11" x14ac:dyDescent="0.3">
      <c r="B7" s="81"/>
      <c r="C7" s="32">
        <v>2015</v>
      </c>
      <c r="D7" s="32">
        <v>1104</v>
      </c>
      <c r="E7" s="61" t="s">
        <v>39</v>
      </c>
      <c r="K7"/>
    </row>
    <row r="8" spans="2:11" x14ac:dyDescent="0.3">
      <c r="B8" s="81"/>
      <c r="C8" s="32">
        <v>2016</v>
      </c>
      <c r="D8" s="32">
        <v>1542</v>
      </c>
      <c r="E8" s="61" t="s">
        <v>40</v>
      </c>
      <c r="K8"/>
    </row>
    <row r="9" spans="2:11" x14ac:dyDescent="0.3">
      <c r="B9" s="81"/>
      <c r="C9" s="32">
        <v>2017</v>
      </c>
      <c r="D9" s="32">
        <v>2221</v>
      </c>
      <c r="E9" s="61" t="s">
        <v>47</v>
      </c>
      <c r="K9"/>
    </row>
    <row r="10" spans="2:11" x14ac:dyDescent="0.3">
      <c r="B10" s="81"/>
      <c r="C10" s="32">
        <v>2018</v>
      </c>
      <c r="D10" s="32">
        <v>217</v>
      </c>
      <c r="E10" s="61" t="s">
        <v>54</v>
      </c>
      <c r="K10"/>
    </row>
    <row r="11" spans="2:11" x14ac:dyDescent="0.3">
      <c r="B11" s="82"/>
      <c r="C11" s="32">
        <v>2019</v>
      </c>
      <c r="D11" s="32">
        <v>5114</v>
      </c>
      <c r="E11" s="61" t="s">
        <v>69</v>
      </c>
      <c r="F11" s="18"/>
      <c r="K11"/>
    </row>
    <row r="12" spans="2:11" ht="15.6" customHeight="1" x14ac:dyDescent="0.3">
      <c r="B12" s="80" t="s">
        <v>53</v>
      </c>
      <c r="C12" s="32">
        <v>2014</v>
      </c>
      <c r="D12" s="32">
        <v>4030</v>
      </c>
      <c r="E12" s="61" t="s">
        <v>39</v>
      </c>
      <c r="H12" s="25"/>
      <c r="I12" s="24"/>
      <c r="K12"/>
    </row>
    <row r="13" spans="2:11" x14ac:dyDescent="0.3">
      <c r="B13" s="81"/>
      <c r="C13" s="32">
        <v>2015</v>
      </c>
      <c r="D13" s="32">
        <v>1092</v>
      </c>
      <c r="E13" s="61" t="s">
        <v>41</v>
      </c>
      <c r="H13" s="26"/>
      <c r="I13" s="26"/>
      <c r="K13"/>
    </row>
    <row r="14" spans="2:11" x14ac:dyDescent="0.3">
      <c r="B14" s="81"/>
      <c r="C14" s="32">
        <v>2016</v>
      </c>
      <c r="D14" s="32">
        <v>1813</v>
      </c>
      <c r="E14" s="61" t="s">
        <v>42</v>
      </c>
      <c r="H14" s="26"/>
      <c r="I14" s="26"/>
      <c r="K14"/>
    </row>
    <row r="15" spans="2:11" x14ac:dyDescent="0.3">
      <c r="B15" s="81"/>
      <c r="C15" s="32">
        <v>2017</v>
      </c>
      <c r="D15" s="32">
        <v>2659</v>
      </c>
      <c r="E15" s="61" t="s">
        <v>48</v>
      </c>
      <c r="K15"/>
    </row>
    <row r="16" spans="2:11" x14ac:dyDescent="0.3">
      <c r="B16" s="81"/>
      <c r="C16" s="32">
        <v>2018</v>
      </c>
      <c r="D16" s="32">
        <v>182</v>
      </c>
      <c r="E16" s="61" t="s">
        <v>54</v>
      </c>
      <c r="K16"/>
    </row>
    <row r="17" spans="1:11" x14ac:dyDescent="0.3">
      <c r="B17" s="82"/>
      <c r="C17" s="32">
        <v>2019</v>
      </c>
      <c r="D17" s="32">
        <v>5747</v>
      </c>
      <c r="E17" s="61" t="s">
        <v>68</v>
      </c>
      <c r="F17" s="18"/>
      <c r="K17"/>
    </row>
    <row r="18" spans="1:11" ht="15.6" customHeight="1" x14ac:dyDescent="0.3">
      <c r="B18" s="80" t="s">
        <v>72</v>
      </c>
      <c r="C18" s="32">
        <v>2014</v>
      </c>
      <c r="D18" s="32">
        <v>1270.4000000000001</v>
      </c>
      <c r="E18" s="61" t="s">
        <v>43</v>
      </c>
      <c r="K18"/>
    </row>
    <row r="19" spans="1:11" x14ac:dyDescent="0.3">
      <c r="B19" s="81"/>
      <c r="C19" s="32">
        <v>2015</v>
      </c>
      <c r="D19" s="32">
        <v>988.9</v>
      </c>
      <c r="E19" s="61" t="s">
        <v>44</v>
      </c>
      <c r="K19"/>
    </row>
    <row r="20" spans="1:11" x14ac:dyDescent="0.3">
      <c r="B20" s="81"/>
      <c r="C20" s="32">
        <v>2016</v>
      </c>
      <c r="D20" s="32">
        <v>1175.5</v>
      </c>
      <c r="E20" s="30" t="s">
        <v>45</v>
      </c>
      <c r="K20"/>
    </row>
    <row r="21" spans="1:11" x14ac:dyDescent="0.3">
      <c r="B21" s="81"/>
      <c r="C21" s="32">
        <v>2017</v>
      </c>
      <c r="D21" s="33">
        <v>1197</v>
      </c>
      <c r="E21" s="61" t="s">
        <v>49</v>
      </c>
      <c r="K21"/>
    </row>
    <row r="22" spans="1:11" x14ac:dyDescent="0.3">
      <c r="B22" s="81"/>
      <c r="C22" s="46">
        <v>2018</v>
      </c>
      <c r="D22" s="46">
        <v>838.4</v>
      </c>
      <c r="E22" s="61" t="s">
        <v>56</v>
      </c>
      <c r="K22"/>
    </row>
    <row r="23" spans="1:11" x14ac:dyDescent="0.3">
      <c r="B23" s="82"/>
      <c r="C23" s="46">
        <v>2019</v>
      </c>
      <c r="D23" s="35">
        <v>1123.8623608139767</v>
      </c>
      <c r="E23" s="62" t="s">
        <v>70</v>
      </c>
      <c r="F23" s="18"/>
      <c r="K23"/>
    </row>
    <row r="24" spans="1:11" ht="15.6" customHeight="1" x14ac:dyDescent="0.3">
      <c r="A24" s="65" t="s">
        <v>55</v>
      </c>
      <c r="B24" s="65"/>
      <c r="C24" s="65"/>
      <c r="D24" s="65"/>
      <c r="E24" s="65"/>
      <c r="F24" s="18"/>
      <c r="K24"/>
    </row>
    <row r="25" spans="1:11" ht="15.75" customHeight="1" x14ac:dyDescent="0.3">
      <c r="A25" s="65" t="s">
        <v>74</v>
      </c>
      <c r="B25" s="65"/>
      <c r="C25" s="65"/>
      <c r="D25" s="65"/>
      <c r="E25" s="65"/>
      <c r="F25" s="65"/>
      <c r="G25" s="38"/>
      <c r="H25" s="38"/>
      <c r="I25" s="38"/>
    </row>
    <row r="26" spans="1:11" ht="15.75" customHeight="1" x14ac:dyDescent="0.3">
      <c r="A26" s="65" t="s">
        <v>73</v>
      </c>
      <c r="B26" s="65"/>
      <c r="C26" s="65"/>
      <c r="D26" s="65"/>
      <c r="E26" s="65"/>
      <c r="F26" s="38"/>
      <c r="G26" s="38"/>
      <c r="H26" s="38"/>
      <c r="I26" s="38"/>
    </row>
    <row r="27" spans="1:11" ht="15" x14ac:dyDescent="0.3">
      <c r="A27" s="65" t="s">
        <v>71</v>
      </c>
      <c r="B27" s="65"/>
      <c r="C27" s="65"/>
      <c r="D27" s="65"/>
      <c r="E27" s="65"/>
      <c r="F27" s="65"/>
      <c r="G27" s="38"/>
      <c r="H27" s="38"/>
      <c r="I27" s="38"/>
    </row>
  </sheetData>
  <mergeCells count="13">
    <mergeCell ref="B1:E1"/>
    <mergeCell ref="D3:E3"/>
    <mergeCell ref="B3:B5"/>
    <mergeCell ref="C3:C5"/>
    <mergeCell ref="A24:E24"/>
    <mergeCell ref="B12:B17"/>
    <mergeCell ref="B18:B23"/>
    <mergeCell ref="D4:D5"/>
    <mergeCell ref="E4:E5"/>
    <mergeCell ref="A27:F27"/>
    <mergeCell ref="B6:B11"/>
    <mergeCell ref="A26:E26"/>
    <mergeCell ref="A25:F25"/>
  </mergeCells>
  <printOptions horizontalCentered="1" verticalCentered="1"/>
  <pageMargins left="0.19685039370078741" right="0.98425196850393704" top="0.78740157480314965" bottom="0.59055118110236227" header="0.39370078740157483" footer="0.19685039370078741"/>
  <pageSetup paperSize="9" orientation="portrait" horizontalDpi="300" verticalDpi="300" r:id="rId1"/>
  <headerFooter>
    <oddFooter>&amp;C5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8:H46"/>
  <sheetViews>
    <sheetView rightToLeft="1" zoomScaleNormal="100" workbookViewId="0">
      <selection activeCell="K16" sqref="K16"/>
    </sheetView>
  </sheetViews>
  <sheetFormatPr defaultRowHeight="14.4" x14ac:dyDescent="0.3"/>
  <cols>
    <col min="1" max="2" width="8" style="9" customWidth="1"/>
    <col min="3" max="3" width="10.33203125" style="9" customWidth="1"/>
    <col min="4" max="4" width="9.88671875" style="9" customWidth="1"/>
    <col min="5" max="5" width="10.88671875" style="9" customWidth="1"/>
    <col min="6" max="6" width="10.109375" style="9" customWidth="1"/>
    <col min="7" max="7" width="12" style="9" customWidth="1"/>
    <col min="8" max="8" width="9.109375" style="5"/>
  </cols>
  <sheetData>
    <row r="8" spans="1:8" s="7" customFormat="1" ht="30.75" customHeight="1" x14ac:dyDescent="0.3">
      <c r="A8" s="83" t="s">
        <v>75</v>
      </c>
      <c r="B8" s="83"/>
      <c r="C8" s="83"/>
      <c r="D8" s="83"/>
      <c r="E8" s="83"/>
      <c r="F8" s="83"/>
      <c r="G8" s="83"/>
      <c r="H8" s="6"/>
    </row>
    <row r="9" spans="1:8" s="7" customFormat="1" ht="23.25" customHeight="1" x14ac:dyDescent="0.3">
      <c r="A9" s="95" t="s">
        <v>35</v>
      </c>
      <c r="B9" s="95"/>
      <c r="C9" s="8"/>
      <c r="D9" s="8"/>
      <c r="E9" s="8"/>
      <c r="F9" s="8"/>
      <c r="G9" s="8"/>
      <c r="H9" s="6"/>
    </row>
    <row r="10" spans="1:8" ht="26.25" customHeight="1" x14ac:dyDescent="0.3">
      <c r="A10" s="94" t="s">
        <v>9</v>
      </c>
      <c r="B10" s="74" t="s">
        <v>2</v>
      </c>
      <c r="C10" s="96"/>
      <c r="D10" s="72"/>
      <c r="E10" s="101" t="s">
        <v>15</v>
      </c>
      <c r="F10" s="74" t="s">
        <v>13</v>
      </c>
      <c r="G10" s="96"/>
    </row>
    <row r="11" spans="1:8" x14ac:dyDescent="0.3">
      <c r="A11" s="94"/>
      <c r="B11" s="75" t="s">
        <v>4</v>
      </c>
      <c r="C11" s="99"/>
      <c r="D11" s="100"/>
      <c r="E11" s="102"/>
      <c r="F11" s="97" t="s">
        <v>14</v>
      </c>
      <c r="G11" s="98"/>
    </row>
    <row r="12" spans="1:8" ht="27" customHeight="1" x14ac:dyDescent="0.3">
      <c r="A12" s="72"/>
      <c r="B12" s="54" t="s">
        <v>5</v>
      </c>
      <c r="C12" s="54" t="s">
        <v>6</v>
      </c>
      <c r="D12" s="54" t="s">
        <v>7</v>
      </c>
      <c r="E12" s="103"/>
      <c r="F12" s="54" t="s">
        <v>67</v>
      </c>
      <c r="G12" s="51" t="s">
        <v>63</v>
      </c>
    </row>
    <row r="13" spans="1:8" ht="18" customHeight="1" x14ac:dyDescent="0.3">
      <c r="A13" s="22" t="s">
        <v>46</v>
      </c>
      <c r="B13" s="41">
        <v>17135</v>
      </c>
      <c r="C13" s="41">
        <v>17135</v>
      </c>
      <c r="D13" s="41">
        <v>0</v>
      </c>
      <c r="E13" s="41">
        <v>13455</v>
      </c>
      <c r="F13" s="59">
        <f t="shared" ref="F13:F21" si="0">E13/B13*1000</f>
        <v>785.234899328859</v>
      </c>
      <c r="G13" s="64">
        <f t="shared" ref="G13:G21" si="1">E13/C13*1000</f>
        <v>785.234899328859</v>
      </c>
    </row>
    <row r="14" spans="1:8" ht="18" customHeight="1" x14ac:dyDescent="0.3">
      <c r="A14" s="22" t="s">
        <v>10</v>
      </c>
      <c r="B14" s="34">
        <v>8624</v>
      </c>
      <c r="C14" s="34">
        <v>8624</v>
      </c>
      <c r="D14" s="34">
        <v>0</v>
      </c>
      <c r="E14" s="34">
        <v>9431</v>
      </c>
      <c r="F14" s="37">
        <f t="shared" si="0"/>
        <v>1093.5760667903526</v>
      </c>
      <c r="G14" s="48">
        <f t="shared" si="1"/>
        <v>1093.5760667903526</v>
      </c>
    </row>
    <row r="15" spans="1:8" ht="18" customHeight="1" x14ac:dyDescent="0.3">
      <c r="A15" s="22" t="s">
        <v>59</v>
      </c>
      <c r="B15" s="34">
        <v>54752</v>
      </c>
      <c r="C15" s="34">
        <v>54752</v>
      </c>
      <c r="D15" s="34">
        <v>0</v>
      </c>
      <c r="E15" s="34">
        <v>43022</v>
      </c>
      <c r="F15" s="37">
        <f t="shared" si="0"/>
        <v>785.76125073056687</v>
      </c>
      <c r="G15" s="48">
        <f t="shared" si="1"/>
        <v>785.76125073056687</v>
      </c>
    </row>
    <row r="16" spans="1:8" ht="18" customHeight="1" x14ac:dyDescent="0.3">
      <c r="A16" s="22" t="s">
        <v>11</v>
      </c>
      <c r="B16" s="34">
        <v>206947</v>
      </c>
      <c r="C16" s="34">
        <v>206510</v>
      </c>
      <c r="D16" s="34">
        <v>437</v>
      </c>
      <c r="E16" s="34">
        <v>257525</v>
      </c>
      <c r="F16" s="37">
        <f t="shared" si="0"/>
        <v>1244.4007402861603</v>
      </c>
      <c r="G16" s="63">
        <f t="shared" si="1"/>
        <v>1247.0340419350152</v>
      </c>
    </row>
    <row r="17" spans="1:7" ht="18" customHeight="1" x14ac:dyDescent="0.3">
      <c r="A17" s="22" t="s">
        <v>12</v>
      </c>
      <c r="B17" s="34">
        <v>192666</v>
      </c>
      <c r="C17" s="34">
        <v>192666</v>
      </c>
      <c r="D17" s="34">
        <v>0</v>
      </c>
      <c r="E17" s="34">
        <v>225913</v>
      </c>
      <c r="F17" s="37">
        <f t="shared" si="0"/>
        <v>1172.5628808404181</v>
      </c>
      <c r="G17" s="48">
        <f t="shared" si="1"/>
        <v>1172.5628808404181</v>
      </c>
    </row>
    <row r="18" spans="1:7" ht="18" customHeight="1" x14ac:dyDescent="0.3">
      <c r="A18" s="22" t="s">
        <v>60</v>
      </c>
      <c r="B18" s="34">
        <v>5964</v>
      </c>
      <c r="C18" s="34">
        <v>5886</v>
      </c>
      <c r="D18" s="34">
        <v>78</v>
      </c>
      <c r="E18" s="34">
        <v>3908</v>
      </c>
      <c r="F18" s="37">
        <f t="shared" si="0"/>
        <v>655.26492287055669</v>
      </c>
      <c r="G18" s="48">
        <f t="shared" si="1"/>
        <v>663.94835202174647</v>
      </c>
    </row>
    <row r="19" spans="1:7" ht="18" customHeight="1" x14ac:dyDescent="0.3">
      <c r="A19" s="22" t="s">
        <v>61</v>
      </c>
      <c r="B19" s="34">
        <v>19415</v>
      </c>
      <c r="C19" s="34">
        <v>19269</v>
      </c>
      <c r="D19" s="34">
        <v>146</v>
      </c>
      <c r="E19" s="34">
        <v>17016</v>
      </c>
      <c r="F19" s="37">
        <f t="shared" si="0"/>
        <v>876.43574555755856</v>
      </c>
      <c r="G19" s="48">
        <f t="shared" si="1"/>
        <v>883.07644402926974</v>
      </c>
    </row>
    <row r="20" spans="1:7" ht="18" customHeight="1" x14ac:dyDescent="0.3">
      <c r="A20" s="22" t="s">
        <v>37</v>
      </c>
      <c r="B20" s="34">
        <v>5863</v>
      </c>
      <c r="C20" s="34">
        <v>5849</v>
      </c>
      <c r="D20" s="34">
        <v>14</v>
      </c>
      <c r="E20" s="34">
        <v>4435</v>
      </c>
      <c r="F20" s="37">
        <f t="shared" si="0"/>
        <v>756.43868326795166</v>
      </c>
      <c r="G20" s="48">
        <f t="shared" si="1"/>
        <v>758.24927338006501</v>
      </c>
    </row>
    <row r="21" spans="1:7" ht="18" customHeight="1" x14ac:dyDescent="0.3">
      <c r="A21" s="22" t="s">
        <v>3</v>
      </c>
      <c r="B21" s="34">
        <f>SUM(B13:B20)</f>
        <v>511366</v>
      </c>
      <c r="C21" s="34">
        <f>SUM(C13:C20)</f>
        <v>510691</v>
      </c>
      <c r="D21" s="34">
        <f>SUM(D13:D20)</f>
        <v>675</v>
      </c>
      <c r="E21" s="34">
        <f>SUM(E13:E20)</f>
        <v>574705</v>
      </c>
      <c r="F21" s="35">
        <f t="shared" si="0"/>
        <v>1123.8623608139767</v>
      </c>
      <c r="G21" s="48">
        <f t="shared" si="1"/>
        <v>1125.347813061127</v>
      </c>
    </row>
    <row r="22" spans="1:7" ht="14.25" customHeight="1" x14ac:dyDescent="0.3">
      <c r="A22" s="30"/>
      <c r="B22" s="31"/>
      <c r="C22" s="31"/>
      <c r="D22" s="31"/>
      <c r="E22" s="31"/>
      <c r="F22" s="24"/>
      <c r="G22" s="24"/>
    </row>
    <row r="23" spans="1:7" ht="14.25" customHeight="1" x14ac:dyDescent="0.3">
      <c r="A23" s="30"/>
      <c r="B23" s="31"/>
      <c r="C23" s="31"/>
      <c r="D23" s="31"/>
      <c r="E23" s="31"/>
      <c r="F23" s="24"/>
      <c r="G23" s="24"/>
    </row>
    <row r="24" spans="1:7" ht="14.25" customHeight="1" x14ac:dyDescent="0.3">
      <c r="A24" s="30"/>
      <c r="B24" s="31"/>
      <c r="C24" s="31"/>
      <c r="D24" s="31"/>
      <c r="E24" s="31"/>
      <c r="F24" s="24"/>
      <c r="G24" s="24"/>
    </row>
    <row r="25" spans="1:7" ht="14.25" customHeight="1" x14ac:dyDescent="0.3">
      <c r="A25" s="30"/>
      <c r="B25" s="29"/>
      <c r="C25" s="29"/>
      <c r="D25" s="29"/>
      <c r="E25" s="29"/>
      <c r="F25" s="24"/>
      <c r="G25" s="24"/>
    </row>
    <row r="26" spans="1:7" x14ac:dyDescent="0.3">
      <c r="A26" s="12"/>
      <c r="B26" s="12"/>
      <c r="C26" s="12"/>
      <c r="D26" s="12"/>
      <c r="E26" s="12"/>
      <c r="F26" s="12"/>
      <c r="G26" s="13"/>
    </row>
    <row r="27" spans="1:7" x14ac:dyDescent="0.3">
      <c r="A27" s="28"/>
    </row>
    <row r="28" spans="1:7" x14ac:dyDescent="0.3">
      <c r="A28" s="12"/>
    </row>
    <row r="29" spans="1:7" x14ac:dyDescent="0.3">
      <c r="A29"/>
    </row>
    <row r="30" spans="1:7" x14ac:dyDescent="0.3">
      <c r="A30"/>
    </row>
    <row r="31" spans="1:7" x14ac:dyDescent="0.3">
      <c r="A31"/>
    </row>
    <row r="32" spans="1:7" x14ac:dyDescent="0.3">
      <c r="A32"/>
    </row>
    <row r="33" spans="1:7" x14ac:dyDescent="0.3">
      <c r="A33"/>
    </row>
    <row r="34" spans="1:7" x14ac:dyDescent="0.3">
      <c r="A34"/>
    </row>
    <row r="35" spans="1:7" x14ac:dyDescent="0.3">
      <c r="A35"/>
    </row>
    <row r="36" spans="1:7" x14ac:dyDescent="0.3">
      <c r="A36"/>
    </row>
    <row r="37" spans="1:7" x14ac:dyDescent="0.3">
      <c r="A37"/>
    </row>
    <row r="38" spans="1:7" x14ac:dyDescent="0.3">
      <c r="A38"/>
    </row>
    <row r="39" spans="1:7" x14ac:dyDescent="0.3">
      <c r="A39"/>
    </row>
    <row r="40" spans="1:7" x14ac:dyDescent="0.3">
      <c r="A40"/>
    </row>
    <row r="41" spans="1:7" x14ac:dyDescent="0.3">
      <c r="A41"/>
    </row>
    <row r="42" spans="1:7" x14ac:dyDescent="0.3">
      <c r="A42"/>
    </row>
    <row r="43" spans="1:7" x14ac:dyDescent="0.3">
      <c r="A43"/>
      <c r="B43" s="92"/>
      <c r="C43" s="92"/>
      <c r="D43" s="92"/>
      <c r="E43" s="92"/>
      <c r="F43" s="92"/>
      <c r="G43" s="92"/>
    </row>
    <row r="44" spans="1:7" x14ac:dyDescent="0.3">
      <c r="A44"/>
    </row>
    <row r="45" spans="1:7" x14ac:dyDescent="0.3">
      <c r="A45"/>
    </row>
    <row r="46" spans="1:7" x14ac:dyDescent="0.3">
      <c r="A46"/>
      <c r="B46" s="93"/>
      <c r="C46" s="93"/>
      <c r="D46" s="93"/>
      <c r="E46" s="93"/>
      <c r="F46" s="93"/>
      <c r="G46" s="93"/>
    </row>
  </sheetData>
  <mergeCells count="10">
    <mergeCell ref="B43:G43"/>
    <mergeCell ref="B46:G46"/>
    <mergeCell ref="A8:G8"/>
    <mergeCell ref="A10:A12"/>
    <mergeCell ref="A9:B9"/>
    <mergeCell ref="F10:G10"/>
    <mergeCell ref="F11:G11"/>
    <mergeCell ref="B10:D10"/>
    <mergeCell ref="B11:D11"/>
    <mergeCell ref="E10:E12"/>
  </mergeCells>
  <printOptions horizontalCentered="1" verticalCentered="1"/>
  <pageMargins left="0" right="0.39370078740157499" top="0.78740157480314998" bottom="0.59055118110236204" header="0.31496062992126" footer="0.196850393700787"/>
  <pageSetup paperSize="9" scale="92" orientation="portrait" horizontalDpi="300" verticalDpi="300" r:id="rId1"/>
  <headerFooter>
    <oddFooter xml:space="preserve">&amp;C8&amp;R&amp;"Arial,Regular"&amp;10       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19"/>
  <sheetViews>
    <sheetView rightToLeft="1" workbookViewId="0">
      <selection activeCell="B15" sqref="B15"/>
    </sheetView>
  </sheetViews>
  <sheetFormatPr defaultColWidth="9.109375" defaultRowHeight="14.4" x14ac:dyDescent="0.3"/>
  <cols>
    <col min="1" max="1" width="11.33203125" style="4" customWidth="1"/>
    <col min="2" max="2" width="9.88671875" style="4" customWidth="1"/>
    <col min="3" max="3" width="9.44140625" style="4" customWidth="1"/>
    <col min="4" max="4" width="16.5546875" style="4" customWidth="1"/>
    <col min="5" max="5" width="11.6640625" style="4" customWidth="1"/>
    <col min="6" max="6" width="7" style="4" customWidth="1"/>
    <col min="7" max="7" width="11.109375" style="4" customWidth="1"/>
    <col min="8" max="8" width="11.5546875" style="4" customWidth="1"/>
  </cols>
  <sheetData>
    <row r="1" spans="1:8" ht="19.5" customHeight="1" x14ac:dyDescent="0.3"/>
    <row r="2" spans="1:8" ht="30.75" customHeight="1" x14ac:dyDescent="0.3">
      <c r="A2" s="83" t="s">
        <v>77</v>
      </c>
      <c r="B2" s="83"/>
      <c r="C2" s="83"/>
      <c r="D2" s="83"/>
      <c r="E2" s="83"/>
      <c r="F2" s="83"/>
      <c r="G2" s="10"/>
      <c r="H2" s="10"/>
    </row>
    <row r="3" spans="1:8" ht="7.5" customHeight="1" x14ac:dyDescent="0.3">
      <c r="A3" s="11"/>
      <c r="B3" s="11"/>
      <c r="C3" s="11"/>
      <c r="D3" s="11"/>
      <c r="E3" s="11"/>
      <c r="F3" s="11"/>
      <c r="G3" s="11"/>
      <c r="H3" s="11"/>
    </row>
    <row r="4" spans="1:8" ht="15.75" customHeight="1" x14ac:dyDescent="0.3">
      <c r="A4" s="107" t="s">
        <v>36</v>
      </c>
      <c r="B4" s="107"/>
      <c r="G4" s="16"/>
    </row>
    <row r="5" spans="1:8" ht="17.25" customHeight="1" x14ac:dyDescent="0.3">
      <c r="A5" s="106" t="s">
        <v>31</v>
      </c>
      <c r="B5" s="89" t="s">
        <v>6</v>
      </c>
      <c r="C5" s="89"/>
      <c r="D5" s="55" t="s">
        <v>16</v>
      </c>
      <c r="E5" s="76" t="s">
        <v>17</v>
      </c>
      <c r="F5" s="78"/>
      <c r="G5" s="15"/>
    </row>
    <row r="6" spans="1:8" ht="17.25" customHeight="1" x14ac:dyDescent="0.3">
      <c r="A6" s="106"/>
      <c r="B6" s="90" t="s">
        <v>4</v>
      </c>
      <c r="C6" s="90"/>
      <c r="D6" s="56" t="s">
        <v>19</v>
      </c>
      <c r="E6" s="108" t="s">
        <v>18</v>
      </c>
      <c r="F6" s="109"/>
    </row>
    <row r="7" spans="1:8" ht="21.75" customHeight="1" x14ac:dyDescent="0.3">
      <c r="A7" s="53" t="s">
        <v>0</v>
      </c>
      <c r="B7" s="104">
        <v>510691</v>
      </c>
      <c r="C7" s="104"/>
      <c r="D7" s="60">
        <f>E7/B7*1000</f>
        <v>2205.6977702759591</v>
      </c>
      <c r="E7" s="104">
        <v>1126430</v>
      </c>
      <c r="F7" s="105"/>
    </row>
    <row r="14" spans="1:8" ht="34.5" customHeight="1" x14ac:dyDescent="0.3"/>
    <row r="15" spans="1:8" ht="33" customHeight="1" x14ac:dyDescent="0.3"/>
    <row r="16" spans="1:8" ht="19.5" customHeight="1" x14ac:dyDescent="0.3"/>
    <row r="17" ht="25.5" customHeight="1" x14ac:dyDescent="0.3"/>
    <row r="18" ht="25.5" customHeight="1" x14ac:dyDescent="0.3"/>
    <row r="19" ht="30" customHeight="1" x14ac:dyDescent="0.3"/>
  </sheetData>
  <mergeCells count="9">
    <mergeCell ref="E7:F7"/>
    <mergeCell ref="B7:C7"/>
    <mergeCell ref="A5:A6"/>
    <mergeCell ref="A2:F2"/>
    <mergeCell ref="B5:C5"/>
    <mergeCell ref="A4:B4"/>
    <mergeCell ref="E5:F5"/>
    <mergeCell ref="E6:F6"/>
    <mergeCell ref="B6:C6"/>
  </mergeCells>
  <printOptions horizontalCentered="1" verticalCentered="1"/>
  <pageMargins left="0.51181102362204722" right="1.4173228346456694" top="0" bottom="0.51181102362204722" header="0.31496062992125984" footer="0.19685039370078741"/>
  <pageSetup paperSize="9" orientation="landscape" horizontalDpi="300" verticalDpi="300" r:id="rId1"/>
  <headerFooter>
    <oddFooter>&amp;C   11&amp;R&amp;"Arial,Regular"&amp;10    ا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14"/>
  <sheetViews>
    <sheetView rightToLeft="1" tabSelected="1" zoomScaleNormal="100" workbookViewId="0">
      <selection activeCell="E17" sqref="E17"/>
    </sheetView>
  </sheetViews>
  <sheetFormatPr defaultRowHeight="14.4" x14ac:dyDescent="0.3"/>
  <cols>
    <col min="1" max="1" width="8.5546875" customWidth="1"/>
    <col min="5" max="5" width="11.6640625" customWidth="1"/>
    <col min="6" max="6" width="11.109375" customWidth="1"/>
    <col min="7" max="7" width="8.33203125" customWidth="1"/>
    <col min="8" max="8" width="11.88671875" customWidth="1"/>
  </cols>
  <sheetData>
    <row r="1" spans="1:9" x14ac:dyDescent="0.3">
      <c r="A1" s="65"/>
      <c r="B1" s="65"/>
      <c r="C1" s="65"/>
      <c r="D1" s="65"/>
      <c r="E1" s="65"/>
      <c r="F1" s="65"/>
      <c r="G1" s="65"/>
      <c r="H1" s="65"/>
    </row>
    <row r="2" spans="1:9" x14ac:dyDescent="0.3">
      <c r="A2" s="36"/>
      <c r="B2" s="36"/>
      <c r="C2" s="36"/>
      <c r="D2" s="36"/>
      <c r="E2" s="36"/>
      <c r="F2" s="36"/>
      <c r="G2" s="36"/>
      <c r="H2" s="36"/>
    </row>
    <row r="3" spans="1:9" ht="31.5" customHeight="1" x14ac:dyDescent="0.3">
      <c r="A3" s="111" t="s">
        <v>76</v>
      </c>
      <c r="B3" s="111"/>
      <c r="C3" s="111"/>
      <c r="D3" s="111"/>
      <c r="E3" s="111"/>
      <c r="F3" s="111"/>
      <c r="G3" s="111"/>
      <c r="H3" s="111"/>
    </row>
    <row r="4" spans="1:9" ht="15.6" x14ac:dyDescent="0.3">
      <c r="A4" s="95" t="s">
        <v>50</v>
      </c>
      <c r="B4" s="95"/>
      <c r="C4" s="40"/>
      <c r="D4" s="40"/>
      <c r="E4" s="40"/>
      <c r="F4" s="40"/>
      <c r="G4" s="40"/>
      <c r="H4" s="57"/>
    </row>
    <row r="5" spans="1:9" ht="14.4" customHeight="1" x14ac:dyDescent="0.3">
      <c r="A5" s="72" t="s">
        <v>9</v>
      </c>
      <c r="B5" s="74" t="s">
        <v>22</v>
      </c>
      <c r="C5" s="96"/>
      <c r="D5" s="96"/>
      <c r="E5" s="72"/>
      <c r="F5" s="101" t="s">
        <v>15</v>
      </c>
      <c r="G5" s="74" t="s">
        <v>81</v>
      </c>
      <c r="H5" s="96"/>
    </row>
    <row r="6" spans="1:9" ht="26.4" x14ac:dyDescent="0.3">
      <c r="A6" s="73"/>
      <c r="B6" s="54" t="s">
        <v>5</v>
      </c>
      <c r="C6" s="54" t="s">
        <v>6</v>
      </c>
      <c r="D6" s="54" t="s">
        <v>7</v>
      </c>
      <c r="E6" s="54" t="s">
        <v>8</v>
      </c>
      <c r="F6" s="103"/>
      <c r="G6" s="54" t="s">
        <v>62</v>
      </c>
      <c r="H6" s="51" t="s">
        <v>63</v>
      </c>
    </row>
    <row r="7" spans="1:9" x14ac:dyDescent="0.3">
      <c r="A7" s="22" t="s">
        <v>64</v>
      </c>
      <c r="B7" s="41">
        <v>97</v>
      </c>
      <c r="C7" s="41">
        <v>0</v>
      </c>
      <c r="D7" s="41">
        <v>97</v>
      </c>
      <c r="E7" s="41">
        <v>0</v>
      </c>
      <c r="F7" s="41">
        <v>0</v>
      </c>
      <c r="G7" s="41">
        <v>0</v>
      </c>
      <c r="H7" s="58">
        <v>0</v>
      </c>
    </row>
    <row r="8" spans="1:9" s="36" customFormat="1" x14ac:dyDescent="0.3">
      <c r="A8" s="22" t="s">
        <v>65</v>
      </c>
      <c r="B8" s="34">
        <v>1225</v>
      </c>
      <c r="C8" s="34">
        <v>1208</v>
      </c>
      <c r="D8" s="34">
        <v>17</v>
      </c>
      <c r="E8" s="34">
        <v>0</v>
      </c>
      <c r="F8" s="34">
        <v>771</v>
      </c>
      <c r="G8" s="35">
        <f>F8/B8*1000</f>
        <v>629.38775510204084</v>
      </c>
      <c r="H8" s="48">
        <f>F8/C8*1000</f>
        <v>638.24503311258275</v>
      </c>
    </row>
    <row r="9" spans="1:9" s="36" customFormat="1" x14ac:dyDescent="0.3">
      <c r="A9" s="22" t="s">
        <v>10</v>
      </c>
      <c r="B9" s="34">
        <v>33</v>
      </c>
      <c r="C9" s="34">
        <v>33</v>
      </c>
      <c r="D9" s="34">
        <v>0</v>
      </c>
      <c r="E9" s="34">
        <v>0</v>
      </c>
      <c r="F9" s="34">
        <v>25</v>
      </c>
      <c r="G9" s="35">
        <f>F9/B9*1000</f>
        <v>757.57575757575762</v>
      </c>
      <c r="H9" s="48">
        <f>F9/C9*1000</f>
        <v>757.57575757575762</v>
      </c>
    </row>
    <row r="10" spans="1:9" s="36" customFormat="1" x14ac:dyDescent="0.3">
      <c r="A10" s="22" t="s">
        <v>51</v>
      </c>
      <c r="B10" s="34">
        <v>40</v>
      </c>
      <c r="C10" s="34">
        <v>40</v>
      </c>
      <c r="D10" s="34">
        <v>0</v>
      </c>
      <c r="E10" s="34">
        <v>0</v>
      </c>
      <c r="F10" s="34">
        <v>18</v>
      </c>
      <c r="G10" s="35">
        <f>F10/B10*1000</f>
        <v>450</v>
      </c>
      <c r="H10" s="48">
        <f>F10/C10*1000</f>
        <v>450</v>
      </c>
    </row>
    <row r="11" spans="1:9" s="36" customFormat="1" x14ac:dyDescent="0.3">
      <c r="A11" s="47" t="s">
        <v>60</v>
      </c>
      <c r="B11" s="34">
        <v>4</v>
      </c>
      <c r="C11" s="34">
        <v>4</v>
      </c>
      <c r="D11" s="34">
        <v>0</v>
      </c>
      <c r="E11" s="34">
        <v>0</v>
      </c>
      <c r="F11" s="34">
        <v>2</v>
      </c>
      <c r="G11" s="35">
        <f>F11/B11*1000</f>
        <v>500</v>
      </c>
      <c r="H11" s="48">
        <f>F11/C11*1000</f>
        <v>500</v>
      </c>
    </row>
    <row r="12" spans="1:9" x14ac:dyDescent="0.3">
      <c r="A12" s="22" t="s">
        <v>3</v>
      </c>
      <c r="B12" s="41">
        <f>SUM(B7:B11)</f>
        <v>1399</v>
      </c>
      <c r="C12" s="41">
        <f>SUM(C7:C11)</f>
        <v>1285</v>
      </c>
      <c r="D12" s="41">
        <f>SUM(D7:D11)</f>
        <v>114</v>
      </c>
      <c r="E12" s="41">
        <v>0</v>
      </c>
      <c r="F12" s="41">
        <f>SUM(F7:F11)</f>
        <v>816</v>
      </c>
      <c r="G12" s="42">
        <f>F12/B12*1000</f>
        <v>583.27376697641171</v>
      </c>
      <c r="H12" s="49">
        <f>F12/C12*1000</f>
        <v>635.01945525291831</v>
      </c>
    </row>
    <row r="13" spans="1:9" x14ac:dyDescent="0.3">
      <c r="A13" s="65" t="s">
        <v>66</v>
      </c>
      <c r="B13" s="65"/>
      <c r="C13" s="65"/>
      <c r="D13" s="65"/>
      <c r="E13" s="65"/>
      <c r="F13" s="65"/>
      <c r="G13" s="65"/>
      <c r="H13" s="65"/>
      <c r="I13" s="39"/>
    </row>
    <row r="14" spans="1:9" x14ac:dyDescent="0.3">
      <c r="A14" s="110"/>
      <c r="B14" s="110"/>
      <c r="C14" s="110"/>
      <c r="D14" s="38"/>
      <c r="E14" s="38"/>
      <c r="F14" s="38"/>
      <c r="G14" s="38"/>
      <c r="H14" s="38"/>
      <c r="I14" s="38"/>
    </row>
  </sheetData>
  <mergeCells count="9">
    <mergeCell ref="G5:H5"/>
    <mergeCell ref="F5:F6"/>
    <mergeCell ref="A14:C14"/>
    <mergeCell ref="A1:H1"/>
    <mergeCell ref="A3:H3"/>
    <mergeCell ref="A4:B4"/>
    <mergeCell ref="A13:H13"/>
    <mergeCell ref="A5:A6"/>
    <mergeCell ref="B5:E5"/>
  </mergeCells>
  <printOptions horizontalCentered="1" verticalCentered="1"/>
  <pageMargins left="0.39370078740157483" right="0.39370078740157483" top="0.39370078740157483" bottom="0.39370078740157483" header="0.31496062992125984" footer="0.31496062992125984"/>
  <pageSetup paperSize="9" orientation="portrait" r:id="rId1"/>
  <headerFooter>
    <oddFooter>&amp;C12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جدول رقم 1</vt:lpstr>
      <vt:lpstr>جدول رقم2 </vt:lpstr>
      <vt:lpstr>جدول رقم3</vt:lpstr>
      <vt:lpstr>جدول رقم4</vt:lpstr>
      <vt:lpstr>جدول رقم5</vt:lpstr>
      <vt:lpstr>'جدول رقم2 '!Print_Area</vt:lpstr>
      <vt:lpstr>'جدول رقم3'!Print_Area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Zeina Abdalla</dc:creator>
  <cp:lastModifiedBy>dell</cp:lastModifiedBy>
  <cp:lastPrinted>2020-02-11T07:09:36Z</cp:lastPrinted>
  <dcterms:created xsi:type="dcterms:W3CDTF">2011-12-25T11:14:54Z</dcterms:created>
  <dcterms:modified xsi:type="dcterms:W3CDTF">2020-02-11T07:13:48Z</dcterms:modified>
</cp:coreProperties>
</file>